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rikurvs\Downloads\"/>
    </mc:Choice>
  </mc:AlternateContent>
  <xr:revisionPtr revIDLastSave="0" documentId="13_ncr:1_{F3742305-83CE-411F-9D8E-CF02B3DBA271}" xr6:coauthVersionLast="47" xr6:coauthVersionMax="47" xr10:uidLastSave="{00000000-0000-0000-0000-000000000000}"/>
  <bookViews>
    <workbookView xWindow="-14505" yWindow="0" windowWidth="14610" windowHeight="15585" xr2:uid="{E4502F86-8F91-45D9-8EAB-4CD88EF5B20B}"/>
  </bookViews>
  <sheets>
    <sheet name="Útfyllilisti" sheetId="2" r:id="rId1"/>
    <sheet name="Aukablað" sheetId="1" state="hidden" r:id="rId2"/>
  </sheets>
  <definedNames>
    <definedName name="_xlnm.Print_Area" localSheetId="1">Aukablað!$A$3:$H$63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D55" i="1"/>
  <c r="D51" i="1"/>
  <c r="D46" i="1"/>
  <c r="D4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/>
  <c r="F35" i="1" l="1"/>
  <c r="G60" i="1" l="1"/>
  <c r="F58" i="1"/>
  <c r="F55" i="1"/>
  <c r="F51" i="1"/>
  <c r="F46" i="1"/>
  <c r="F41" i="1"/>
  <c r="F60" i="1" s="1"/>
  <c r="F62" i="1" l="1"/>
</calcChain>
</file>

<file path=xl/sharedStrings.xml><?xml version="1.0" encoding="utf-8"?>
<sst xmlns="http://schemas.openxmlformats.org/spreadsheetml/2006/main" count="171" uniqueCount="91">
  <si>
    <t>Keppandi:</t>
  </si>
  <si>
    <t xml:space="preserve">              </t>
  </si>
  <si>
    <t>Æfing</t>
  </si>
  <si>
    <t>Gangtegund</t>
  </si>
  <si>
    <t>Framfótasnúningur</t>
  </si>
  <si>
    <t>Fet</t>
  </si>
  <si>
    <t>Krossgangur</t>
  </si>
  <si>
    <t>Tölt</t>
  </si>
  <si>
    <t>Brokk</t>
  </si>
  <si>
    <t xml:space="preserve">Opinn sniðgangur </t>
  </si>
  <si>
    <t>Stökk</t>
  </si>
  <si>
    <t>Lokaður sniðgangur á miðlínu eða hring(travers)</t>
  </si>
  <si>
    <t>Lokaður sniðgangur á skálínu(half pass) og lokaður sniðgangur á baug</t>
  </si>
  <si>
    <t>Úthverfur lokaður sniðgangur á baug(renvers)</t>
  </si>
  <si>
    <t>Afturfótasnúningur 1 m</t>
  </si>
  <si>
    <t>Taumur gefinn fram(sjálfberandi) Þrisvar x 3 sek</t>
  </si>
  <si>
    <t>Slaktaumatölt. Stlakur taumur ein langhlið</t>
  </si>
  <si>
    <t>Slöngulínur</t>
  </si>
  <si>
    <t>Átta</t>
  </si>
  <si>
    <t>Riðið á hringnum 13-25m</t>
  </si>
  <si>
    <t>Ytra stökk</t>
  </si>
  <si>
    <t>Baugur 8-12m</t>
  </si>
  <si>
    <t>Stöðvun</t>
  </si>
  <si>
    <t>Af tölti</t>
  </si>
  <si>
    <t>Af brokki</t>
  </si>
  <si>
    <t>Af stökki</t>
  </si>
  <si>
    <t>Lýsing á frjálsri æfingu:</t>
  </si>
  <si>
    <t>Bakk</t>
  </si>
  <si>
    <t>Úr kyrrstöðu</t>
  </si>
  <si>
    <t>Hraðabreyting (tvær stuttar eða ein löng)</t>
  </si>
  <si>
    <t>Gangskiptingar</t>
  </si>
  <si>
    <t>Fet-tölt-fet x3</t>
  </si>
  <si>
    <t>Einföld stökkskipting</t>
  </si>
  <si>
    <t>Ein hestlengd á milli</t>
  </si>
  <si>
    <t>Taumur gefinn(fram og niður)</t>
  </si>
  <si>
    <t>Frjáls æfing, ATH Erfiðleikastig metið af yfirdómara/LH)</t>
  </si>
  <si>
    <t xml:space="preserve">Knapi: </t>
  </si>
  <si>
    <t xml:space="preserve">Hestur: </t>
  </si>
  <si>
    <t xml:space="preserve"> Einkunn</t>
  </si>
  <si>
    <t>Atriði</t>
  </si>
  <si>
    <t>Útfærsla</t>
  </si>
  <si>
    <t>V</t>
  </si>
  <si>
    <t>H</t>
  </si>
  <si>
    <t>AVE.</t>
  </si>
  <si>
    <t>vægi</t>
  </si>
  <si>
    <t>Athugasemdir</t>
  </si>
  <si>
    <t>Hliðargangsæfingar</t>
  </si>
  <si>
    <t>Tölt/Brokk</t>
  </si>
  <si>
    <t xml:space="preserve">Tölt/Brokk  </t>
  </si>
  <si>
    <t>Brokk/tölt/stökk</t>
  </si>
  <si>
    <t>Tölt/brokk/stökk</t>
  </si>
  <si>
    <t>Afturfótasnúningur</t>
  </si>
  <si>
    <t>Fet 1m</t>
  </si>
  <si>
    <t>Æfingar</t>
  </si>
  <si>
    <r>
      <t xml:space="preserve">Taumur gefinn </t>
    </r>
    <r>
      <rPr>
        <i/>
        <sz val="12"/>
        <color rgb="FF000000"/>
        <rFont val="Calibri"/>
        <family val="2"/>
      </rPr>
      <t>fram</t>
    </r>
    <r>
      <rPr>
        <sz val="12"/>
        <color rgb="FF000000"/>
        <rFont val="Calibri"/>
        <family val="2"/>
      </rPr>
      <t>(sjálfberandi)</t>
    </r>
  </si>
  <si>
    <t>Tölt/stökk: Þrisvar * 3 sek</t>
  </si>
  <si>
    <t>Slaktaumatölt</t>
  </si>
  <si>
    <t>Tölt: Slakur taumur ein langhlið</t>
  </si>
  <si>
    <t>Tölt/brokk</t>
  </si>
  <si>
    <t>Af tölti/brokki/stökki</t>
  </si>
  <si>
    <t>Meðaleinkunn æfingar</t>
  </si>
  <si>
    <t>Gangtegundir. Sýndar 1/2 umferð á sporaslóð, á miðlínu eða skálínu</t>
  </si>
  <si>
    <t xml:space="preserve">Hægt </t>
  </si>
  <si>
    <t>Með hraðamun(sem T1)</t>
  </si>
  <si>
    <t>Milliferð</t>
  </si>
  <si>
    <t xml:space="preserve"> </t>
  </si>
  <si>
    <t xml:space="preserve">Greitt </t>
  </si>
  <si>
    <t>Með slakan taum(sem T2)</t>
  </si>
  <si>
    <t>Heildareinkunn fyrir tölt</t>
  </si>
  <si>
    <t>Hægt</t>
  </si>
  <si>
    <t>Með hraðamun</t>
  </si>
  <si>
    <t>Greitt</t>
  </si>
  <si>
    <t>Heildareinkunn fyrir brokk</t>
  </si>
  <si>
    <t>Heildareinkunn fyrir stökk</t>
  </si>
  <si>
    <t>Safnað Fet</t>
  </si>
  <si>
    <t>Meðal fet</t>
  </si>
  <si>
    <t>Langt fet</t>
  </si>
  <si>
    <t>Heildareinkunn fyrir fet</t>
  </si>
  <si>
    <t>Skeið</t>
  </si>
  <si>
    <t>Á sporaslóð</t>
  </si>
  <si>
    <t>Á skálínu</t>
  </si>
  <si>
    <t>Heildareinkunn fyrir skeið</t>
  </si>
  <si>
    <t>Fegurð í reið</t>
  </si>
  <si>
    <t>Meðaleinkunn Gangtegundir og Fegurð í reið</t>
  </si>
  <si>
    <t>Reiðmennska og Útfærsla</t>
  </si>
  <si>
    <t>Aðaleinkun</t>
  </si>
  <si>
    <t>Baugur 6-12m</t>
  </si>
  <si>
    <t>Skeið sem æfing einungis á aðra höndina</t>
  </si>
  <si>
    <t>Skeið sem æfing á báðar hendur</t>
  </si>
  <si>
    <t>Hraðabreytingar á tölti (framk. báðar hendur) mið sk.h. í m. sk.h.</t>
  </si>
  <si>
    <t>Fljúgandi stökkskipting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</si>
</sst>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20"/>
      <color rgb="FF000000"/>
      <name val="Calibri"/>
      <family val="2"/>
    </font>
    <font>
      <sz val="16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u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2" xfId="0" applyBorder="1"/>
    <xf numFmtId="0" fontId="6" fillId="0" borderId="3" xfId="0" applyFont="1" applyBorder="1" applyAlignment="1">
      <alignment horizontal="left"/>
    </xf>
    <xf numFmtId="0" fontId="6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0" fillId="0" borderId="6" xfId="0" applyBorder="1"/>
    <xf numFmtId="0" fontId="3" fillId="0" borderId="8" xfId="0" applyFont="1" applyBorder="1"/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3" borderId="11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/>
    <xf numFmtId="164" fontId="3" fillId="4" borderId="7" xfId="0" applyNumberFormat="1" applyFont="1" applyFill="1" applyBorder="1" applyAlignment="1" applyProtection="1">
      <alignment horizontal="center"/>
      <protection locked="0"/>
    </xf>
    <xf numFmtId="164" fontId="3" fillId="4" borderId="17" xfId="0" applyNumberFormat="1" applyFont="1" applyFill="1" applyBorder="1" applyAlignment="1" applyProtection="1">
      <alignment horizontal="center"/>
      <protection locked="0"/>
    </xf>
    <xf numFmtId="164" fontId="3" fillId="4" borderId="11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20" xfId="0" applyNumberFormat="1" applyFont="1" applyFill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left" vertical="center"/>
    </xf>
    <xf numFmtId="0" fontId="3" fillId="0" borderId="22" xfId="0" applyFont="1" applyBorder="1"/>
    <xf numFmtId="2" fontId="3" fillId="5" borderId="22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/>
      <protection locked="0"/>
    </xf>
    <xf numFmtId="2" fontId="3" fillId="5" borderId="8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2" borderId="25" xfId="0" applyFont="1" applyFill="1" applyBorder="1" applyAlignment="1" applyProtection="1">
      <alignment horizontal="center"/>
      <protection locked="0"/>
    </xf>
    <xf numFmtId="0" fontId="4" fillId="0" borderId="26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3" fillId="2" borderId="26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2" borderId="27" xfId="0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horizontal="left" vertical="center"/>
    </xf>
    <xf numFmtId="0" fontId="3" fillId="0" borderId="29" xfId="0" applyFont="1" applyBorder="1"/>
    <xf numFmtId="2" fontId="3" fillId="5" borderId="29" xfId="0" applyNumberFormat="1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2" borderId="31" xfId="0" applyFont="1" applyFill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center" vertical="center" textRotation="90"/>
    </xf>
    <xf numFmtId="0" fontId="6" fillId="6" borderId="28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2" fontId="5" fillId="6" borderId="31" xfId="0" applyNumberFormat="1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7" borderId="22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0" fillId="8" borderId="8" xfId="0" applyFill="1" applyBorder="1"/>
    <xf numFmtId="0" fontId="3" fillId="7" borderId="8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0" borderId="35" xfId="0" applyFont="1" applyBorder="1"/>
    <xf numFmtId="0" fontId="3" fillId="7" borderId="36" xfId="0" applyFont="1" applyFill="1" applyBorder="1" applyAlignment="1">
      <alignment horizontal="center"/>
    </xf>
    <xf numFmtId="0" fontId="5" fillId="0" borderId="3" xfId="0" applyFont="1" applyBorder="1"/>
    <xf numFmtId="164" fontId="3" fillId="3" borderId="14" xfId="0" applyNumberFormat="1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0" borderId="37" xfId="0" applyFont="1" applyBorder="1"/>
    <xf numFmtId="0" fontId="3" fillId="7" borderId="37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7" borderId="35" xfId="0" applyFont="1" applyFill="1" applyBorder="1" applyAlignment="1">
      <alignment horizontal="center"/>
    </xf>
    <xf numFmtId="0" fontId="3" fillId="0" borderId="3" xfId="0" applyFont="1" applyBorder="1"/>
    <xf numFmtId="0" fontId="3" fillId="7" borderId="39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40" xfId="0" applyFont="1" applyBorder="1"/>
    <xf numFmtId="0" fontId="4" fillId="0" borderId="41" xfId="0" applyFont="1" applyBorder="1" applyAlignment="1">
      <alignment horizontal="center"/>
    </xf>
    <xf numFmtId="0" fontId="5" fillId="0" borderId="42" xfId="0" applyFont="1" applyBorder="1"/>
    <xf numFmtId="0" fontId="12" fillId="9" borderId="8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left"/>
    </xf>
    <xf numFmtId="164" fontId="3" fillId="7" borderId="8" xfId="0" applyNumberFormat="1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3" fillId="6" borderId="35" xfId="0" applyFont="1" applyFill="1" applyBorder="1"/>
    <xf numFmtId="0" fontId="0" fillId="6" borderId="35" xfId="0" applyFill="1" applyBorder="1"/>
    <xf numFmtId="0" fontId="4" fillId="10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13" fillId="0" borderId="8" xfId="0" applyFont="1" applyBorder="1"/>
    <xf numFmtId="0" fontId="0" fillId="0" borderId="8" xfId="0" applyBorder="1"/>
    <xf numFmtId="0" fontId="3" fillId="7" borderId="0" xfId="0" applyFont="1" applyFill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2" fillId="0" borderId="43" xfId="0" applyFont="1" applyBorder="1"/>
    <xf numFmtId="0" fontId="0" fillId="0" borderId="44" xfId="0" applyBorder="1"/>
    <xf numFmtId="0" fontId="5" fillId="7" borderId="44" xfId="0" applyFont="1" applyFill="1" applyBorder="1" applyAlignment="1">
      <alignment horizontal="center"/>
    </xf>
    <xf numFmtId="2" fontId="11" fillId="11" borderId="45" xfId="0" applyNumberFormat="1" applyFont="1" applyFill="1" applyBorder="1" applyAlignment="1">
      <alignment horizontal="center"/>
    </xf>
    <xf numFmtId="0" fontId="4" fillId="7" borderId="46" xfId="0" applyFont="1" applyFill="1" applyBorder="1" applyAlignment="1">
      <alignment horizontal="center"/>
    </xf>
    <xf numFmtId="0" fontId="3" fillId="7" borderId="4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4" fillId="0" borderId="0" xfId="0" applyFont="1"/>
    <xf numFmtId="0" fontId="0" fillId="0" borderId="8" xfId="0" applyBorder="1" applyAlignment="1">
      <alignment wrapText="1"/>
    </xf>
    <xf numFmtId="0" fontId="0" fillId="0" borderId="3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3" xfId="0" applyBorder="1"/>
    <xf numFmtId="0" fontId="0" fillId="0" borderId="50" xfId="0" applyBorder="1"/>
    <xf numFmtId="0" fontId="0" fillId="0" borderId="52" xfId="0" applyBorder="1"/>
    <xf numFmtId="0" fontId="0" fillId="0" borderId="51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textRotation="90" wrapText="1"/>
    </xf>
    <xf numFmtId="0" fontId="8" fillId="0" borderId="7" xfId="0" applyFont="1" applyBorder="1" applyAlignment="1">
      <alignment horizontal="left" vertical="center"/>
    </xf>
    <xf numFmtId="0" fontId="0" fillId="0" borderId="0" xfId="0" applyProtection="1">
      <protection locked="0"/>
    </xf>
    <xf numFmtId="0" fontId="0" fillId="0" borderId="54" xfId="0" applyBorder="1" applyAlignment="1">
      <alignment horizontal="left" vertical="center"/>
    </xf>
    <xf numFmtId="0" fontId="0" fillId="0" borderId="55" xfId="0" applyBorder="1"/>
    <xf numFmtId="0" fontId="0" fillId="0" borderId="5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15" fillId="0" borderId="0" xfId="0" applyFont="1" applyAlignment="1" applyProtection="1">
      <alignment horizontal="left" vertical="center" indent="1"/>
      <protection locked="0"/>
    </xf>
    <xf numFmtId="0" fontId="0" fillId="0" borderId="35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21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FA36-670C-4EFE-8BB4-E51D7E42564F}">
  <sheetPr>
    <tabColor rgb="FF92D050"/>
    <pageSetUpPr fitToPage="1"/>
  </sheetPr>
  <dimension ref="A1:G55"/>
  <sheetViews>
    <sheetView showGridLines="0" showRowColHeaders="0" tabSelected="1" showRuler="0" view="pageLayout" topLeftCell="A27" zoomScaleNormal="52" workbookViewId="0">
      <selection activeCell="C38" sqref="C38"/>
    </sheetView>
  </sheetViews>
  <sheetFormatPr defaultRowHeight="14.5" x14ac:dyDescent="0.35"/>
  <cols>
    <col min="1" max="1" width="36.7265625" customWidth="1"/>
    <col min="2" max="2" width="17" bestFit="1" customWidth="1"/>
    <col min="3" max="3" width="8.81640625" style="125"/>
    <col min="4" max="4" width="3.26953125" customWidth="1"/>
    <col min="5" max="5" width="3" customWidth="1"/>
    <col min="6" max="6" width="44.26953125" customWidth="1"/>
    <col min="7" max="7" width="3" customWidth="1"/>
  </cols>
  <sheetData>
    <row r="1" spans="1:6" x14ac:dyDescent="0.35">
      <c r="A1" s="139" t="s">
        <v>0</v>
      </c>
      <c r="B1" s="141" t="s">
        <v>1</v>
      </c>
      <c r="C1" s="141"/>
      <c r="D1" s="141"/>
      <c r="E1" s="141"/>
      <c r="F1" s="141"/>
    </row>
    <row r="2" spans="1:6" x14ac:dyDescent="0.35">
      <c r="A2" s="140"/>
      <c r="B2" s="141"/>
      <c r="C2" s="141"/>
      <c r="D2" s="141"/>
      <c r="E2" s="141"/>
      <c r="F2" s="141"/>
    </row>
    <row r="3" spans="1:6" x14ac:dyDescent="0.35">
      <c r="A3" s="98" t="s">
        <v>2</v>
      </c>
      <c r="B3" s="98" t="s">
        <v>3</v>
      </c>
      <c r="C3" s="126"/>
    </row>
    <row r="4" spans="1:6" ht="18.649999999999999" customHeight="1" x14ac:dyDescent="0.35">
      <c r="A4" s="99" t="s">
        <v>4</v>
      </c>
      <c r="B4" s="99" t="s">
        <v>5</v>
      </c>
      <c r="C4" s="127"/>
    </row>
    <row r="5" spans="1:6" ht="18.649999999999999" customHeight="1" x14ac:dyDescent="0.35">
      <c r="A5" s="136" t="s">
        <v>6</v>
      </c>
      <c r="B5" s="99" t="s">
        <v>5</v>
      </c>
      <c r="C5" s="127"/>
    </row>
    <row r="6" spans="1:6" ht="18.649999999999999" customHeight="1" x14ac:dyDescent="0.35">
      <c r="A6" s="137"/>
      <c r="B6" s="99" t="s">
        <v>7</v>
      </c>
      <c r="C6" s="127"/>
    </row>
    <row r="7" spans="1:6" ht="18.649999999999999" customHeight="1" x14ac:dyDescent="0.35">
      <c r="A7" s="138"/>
      <c r="B7" s="99" t="s">
        <v>8</v>
      </c>
      <c r="C7" s="127"/>
    </row>
    <row r="8" spans="1:6" ht="18.649999999999999" customHeight="1" x14ac:dyDescent="0.35">
      <c r="A8" s="136" t="s">
        <v>9</v>
      </c>
      <c r="B8" s="99" t="s">
        <v>7</v>
      </c>
      <c r="C8" s="127"/>
    </row>
    <row r="9" spans="1:6" ht="18.649999999999999" customHeight="1" x14ac:dyDescent="0.35">
      <c r="A9" s="137"/>
      <c r="B9" s="99" t="s">
        <v>8</v>
      </c>
      <c r="C9" s="127"/>
    </row>
    <row r="10" spans="1:6" ht="18.649999999999999" customHeight="1" x14ac:dyDescent="0.35">
      <c r="A10" s="138"/>
      <c r="B10" s="99" t="s">
        <v>10</v>
      </c>
      <c r="C10" s="127"/>
    </row>
    <row r="11" spans="1:6" ht="18.649999999999999" customHeight="1" x14ac:dyDescent="0.35">
      <c r="A11" s="142" t="s">
        <v>11</v>
      </c>
      <c r="B11" s="99" t="s">
        <v>5</v>
      </c>
      <c r="C11" s="127"/>
    </row>
    <row r="12" spans="1:6" ht="18.649999999999999" customHeight="1" x14ac:dyDescent="0.35">
      <c r="A12" s="143"/>
      <c r="B12" s="99" t="s">
        <v>8</v>
      </c>
      <c r="C12" s="127"/>
    </row>
    <row r="13" spans="1:6" ht="18.649999999999999" customHeight="1" x14ac:dyDescent="0.35">
      <c r="A13" s="143"/>
      <c r="B13" s="99" t="s">
        <v>7</v>
      </c>
      <c r="C13" s="127"/>
    </row>
    <row r="14" spans="1:6" ht="18.649999999999999" customHeight="1" x14ac:dyDescent="0.35">
      <c r="A14" s="144"/>
      <c r="B14" s="99" t="s">
        <v>10</v>
      </c>
      <c r="C14" s="127"/>
    </row>
    <row r="15" spans="1:6" ht="18.649999999999999" customHeight="1" x14ac:dyDescent="0.35">
      <c r="A15" s="142" t="s">
        <v>12</v>
      </c>
      <c r="B15" s="99" t="s">
        <v>5</v>
      </c>
      <c r="C15" s="127"/>
    </row>
    <row r="16" spans="1:6" ht="18.649999999999999" customHeight="1" x14ac:dyDescent="0.35">
      <c r="A16" s="143"/>
      <c r="B16" s="99" t="s">
        <v>7</v>
      </c>
      <c r="C16" s="127"/>
    </row>
    <row r="17" spans="1:3" ht="18.649999999999999" customHeight="1" x14ac:dyDescent="0.35">
      <c r="A17" s="143"/>
      <c r="B17" s="99" t="s">
        <v>8</v>
      </c>
      <c r="C17" s="127"/>
    </row>
    <row r="18" spans="1:3" ht="18.649999999999999" customHeight="1" x14ac:dyDescent="0.35">
      <c r="A18" s="144"/>
      <c r="B18" s="99" t="s">
        <v>10</v>
      </c>
      <c r="C18" s="127"/>
    </row>
    <row r="19" spans="1:3" ht="18.649999999999999" customHeight="1" x14ac:dyDescent="0.35">
      <c r="A19" s="142" t="s">
        <v>13</v>
      </c>
      <c r="B19" s="99" t="s">
        <v>5</v>
      </c>
      <c r="C19" s="127"/>
    </row>
    <row r="20" spans="1:3" ht="18.649999999999999" customHeight="1" x14ac:dyDescent="0.35">
      <c r="A20" s="143"/>
      <c r="B20" s="99" t="s">
        <v>7</v>
      </c>
      <c r="C20" s="127"/>
    </row>
    <row r="21" spans="1:3" ht="18.649999999999999" customHeight="1" x14ac:dyDescent="0.35">
      <c r="A21" s="143"/>
      <c r="B21" s="99" t="s">
        <v>8</v>
      </c>
      <c r="C21" s="127"/>
    </row>
    <row r="22" spans="1:3" ht="18.649999999999999" customHeight="1" x14ac:dyDescent="0.35">
      <c r="A22" s="144"/>
      <c r="B22" s="99" t="s">
        <v>10</v>
      </c>
      <c r="C22" s="127"/>
    </row>
    <row r="23" spans="1:3" ht="18.649999999999999" customHeight="1" x14ac:dyDescent="0.35">
      <c r="A23" s="99" t="s">
        <v>14</v>
      </c>
      <c r="B23" s="99" t="s">
        <v>5</v>
      </c>
      <c r="C23" s="127"/>
    </row>
    <row r="24" spans="1:3" ht="18.649999999999999" customHeight="1" x14ac:dyDescent="0.35">
      <c r="A24" s="142" t="s">
        <v>15</v>
      </c>
      <c r="B24" s="99" t="s">
        <v>7</v>
      </c>
      <c r="C24" s="127"/>
    </row>
    <row r="25" spans="1:3" ht="18.649999999999999" customHeight="1" x14ac:dyDescent="0.35">
      <c r="A25" s="144"/>
      <c r="B25" s="99" t="s">
        <v>10</v>
      </c>
      <c r="C25" s="127"/>
    </row>
    <row r="26" spans="1:3" ht="18.649999999999999" customHeight="1" x14ac:dyDescent="0.35">
      <c r="A26" s="99" t="s">
        <v>16</v>
      </c>
      <c r="B26" s="99" t="s">
        <v>7</v>
      </c>
      <c r="C26" s="127"/>
    </row>
    <row r="27" spans="1:3" ht="18.649999999999999" customHeight="1" x14ac:dyDescent="0.35">
      <c r="A27" s="136" t="s">
        <v>17</v>
      </c>
      <c r="B27" s="99" t="s">
        <v>7</v>
      </c>
      <c r="C27" s="127"/>
    </row>
    <row r="28" spans="1:3" ht="18.649999999999999" customHeight="1" x14ac:dyDescent="0.35">
      <c r="A28" s="137"/>
      <c r="B28" s="99" t="s">
        <v>8</v>
      </c>
      <c r="C28" s="127"/>
    </row>
    <row r="29" spans="1:3" ht="18.649999999999999" customHeight="1" x14ac:dyDescent="0.35">
      <c r="A29" s="138"/>
      <c r="B29" s="99" t="s">
        <v>10</v>
      </c>
      <c r="C29" s="127"/>
    </row>
    <row r="30" spans="1:3" ht="18.649999999999999" customHeight="1" x14ac:dyDescent="0.35">
      <c r="A30" s="136" t="s">
        <v>18</v>
      </c>
      <c r="B30" s="99" t="s">
        <v>7</v>
      </c>
      <c r="C30" s="127"/>
    </row>
    <row r="31" spans="1:3" ht="18.649999999999999" customHeight="1" x14ac:dyDescent="0.35">
      <c r="A31" s="138"/>
      <c r="B31" s="99" t="s">
        <v>8</v>
      </c>
      <c r="C31" s="127"/>
    </row>
    <row r="32" spans="1:3" ht="18.649999999999999" customHeight="1" x14ac:dyDescent="0.35">
      <c r="A32" s="136" t="s">
        <v>19</v>
      </c>
      <c r="B32" s="99" t="s">
        <v>7</v>
      </c>
      <c r="C32" s="127"/>
    </row>
    <row r="33" spans="1:7" ht="18.649999999999999" customHeight="1" x14ac:dyDescent="0.35">
      <c r="A33" s="137"/>
      <c r="B33" s="99" t="s">
        <v>8</v>
      </c>
      <c r="C33" s="127"/>
    </row>
    <row r="34" spans="1:7" ht="18.649999999999999" customHeight="1" x14ac:dyDescent="0.35">
      <c r="A34" s="137"/>
      <c r="B34" s="99" t="s">
        <v>10</v>
      </c>
      <c r="C34" s="127"/>
    </row>
    <row r="35" spans="1:7" ht="18.649999999999999" customHeight="1" x14ac:dyDescent="0.35">
      <c r="A35" s="138"/>
      <c r="B35" s="99" t="s">
        <v>20</v>
      </c>
      <c r="C35" s="127"/>
    </row>
    <row r="36" spans="1:7" ht="18.649999999999999" customHeight="1" x14ac:dyDescent="0.35">
      <c r="A36" s="136" t="s">
        <v>86</v>
      </c>
      <c r="B36" s="99" t="s">
        <v>7</v>
      </c>
      <c r="C36" s="127"/>
    </row>
    <row r="37" spans="1:7" ht="18.649999999999999" customHeight="1" x14ac:dyDescent="0.35">
      <c r="A37" s="137"/>
      <c r="B37" s="99" t="s">
        <v>8</v>
      </c>
      <c r="C37" s="127"/>
    </row>
    <row r="38" spans="1:7" ht="18.649999999999999" customHeight="1" x14ac:dyDescent="0.35">
      <c r="A38" s="138"/>
      <c r="B38" s="99" t="s">
        <v>10</v>
      </c>
      <c r="C38" s="127"/>
    </row>
    <row r="39" spans="1:7" ht="18.649999999999999" customHeight="1" x14ac:dyDescent="0.35">
      <c r="A39" s="136" t="s">
        <v>22</v>
      </c>
      <c r="B39" s="99" t="s">
        <v>23</v>
      </c>
      <c r="C39" s="127"/>
    </row>
    <row r="40" spans="1:7" ht="18.649999999999999" customHeight="1" x14ac:dyDescent="0.35">
      <c r="A40" s="137"/>
      <c r="B40" s="99" t="s">
        <v>24</v>
      </c>
      <c r="C40" s="127"/>
    </row>
    <row r="41" spans="1:7" ht="18.649999999999999" customHeight="1" x14ac:dyDescent="0.35">
      <c r="A41" s="138"/>
      <c r="B41" s="99" t="s">
        <v>25</v>
      </c>
      <c r="C41" s="127"/>
      <c r="E41" s="116" t="s">
        <v>26</v>
      </c>
      <c r="F41" s="117"/>
      <c r="G41" s="118"/>
    </row>
    <row r="42" spans="1:7" ht="18.649999999999999" customHeight="1" x14ac:dyDescent="0.35">
      <c r="A42" s="99" t="s">
        <v>27</v>
      </c>
      <c r="B42" s="99" t="s">
        <v>28</v>
      </c>
      <c r="C42" s="127"/>
      <c r="E42" s="119"/>
      <c r="F42" s="123"/>
      <c r="G42" s="120"/>
    </row>
    <row r="43" spans="1:7" ht="18.649999999999999" customHeight="1" x14ac:dyDescent="0.35">
      <c r="A43" s="136" t="s">
        <v>29</v>
      </c>
      <c r="B43" s="99" t="s">
        <v>7</v>
      </c>
      <c r="C43" s="127"/>
      <c r="E43" s="119"/>
      <c r="F43" s="124"/>
      <c r="G43" s="120"/>
    </row>
    <row r="44" spans="1:7" ht="18.649999999999999" customHeight="1" x14ac:dyDescent="0.35">
      <c r="A44" s="137"/>
      <c r="B44" s="99" t="s">
        <v>8</v>
      </c>
      <c r="C44" s="127"/>
      <c r="E44" s="119"/>
      <c r="F44" s="124"/>
      <c r="G44" s="120"/>
    </row>
    <row r="45" spans="1:7" ht="18.649999999999999" customHeight="1" x14ac:dyDescent="0.35">
      <c r="A45" s="138"/>
      <c r="B45" s="99" t="s">
        <v>10</v>
      </c>
      <c r="C45" s="127"/>
      <c r="E45" s="119"/>
      <c r="F45" s="124"/>
      <c r="G45" s="120"/>
    </row>
    <row r="46" spans="1:7" ht="18.649999999999999" customHeight="1" x14ac:dyDescent="0.35">
      <c r="A46" s="99" t="s">
        <v>30</v>
      </c>
      <c r="B46" s="99" t="s">
        <v>31</v>
      </c>
      <c r="C46" s="127"/>
      <c r="E46" s="119"/>
      <c r="F46" s="124"/>
      <c r="G46" s="120"/>
    </row>
    <row r="47" spans="1:7" ht="18.649999999999999" customHeight="1" x14ac:dyDescent="0.35">
      <c r="A47" s="99" t="s">
        <v>32</v>
      </c>
      <c r="B47" s="99" t="s">
        <v>33</v>
      </c>
      <c r="C47" s="127"/>
      <c r="E47" s="119"/>
      <c r="F47" s="124"/>
      <c r="G47" s="120"/>
    </row>
    <row r="48" spans="1:7" ht="18.649999999999999" customHeight="1" x14ac:dyDescent="0.35">
      <c r="A48" s="136" t="s">
        <v>34</v>
      </c>
      <c r="B48" s="99" t="s">
        <v>8</v>
      </c>
      <c r="C48" s="127"/>
      <c r="E48" s="119"/>
      <c r="F48" s="124"/>
      <c r="G48" s="120"/>
    </row>
    <row r="49" spans="1:7" ht="18.649999999999999" customHeight="1" x14ac:dyDescent="0.35">
      <c r="A49" s="137"/>
      <c r="B49" s="99" t="s">
        <v>7</v>
      </c>
      <c r="C49" s="127"/>
      <c r="E49" s="119"/>
      <c r="F49" s="124"/>
      <c r="G49" s="120"/>
    </row>
    <row r="50" spans="1:7" ht="18.649999999999999" customHeight="1" x14ac:dyDescent="0.35">
      <c r="A50" s="138"/>
      <c r="B50" s="99" t="s">
        <v>10</v>
      </c>
      <c r="C50" s="127"/>
      <c r="E50" s="121"/>
      <c r="F50" s="123"/>
      <c r="G50" s="122"/>
    </row>
    <row r="51" spans="1:7" ht="18.649999999999999" customHeight="1" x14ac:dyDescent="0.35">
      <c r="A51" s="133" t="s">
        <v>87</v>
      </c>
      <c r="B51" s="134"/>
      <c r="C51" s="127"/>
      <c r="F51" s="132"/>
    </row>
    <row r="52" spans="1:7" ht="18.649999999999999" customHeight="1" x14ac:dyDescent="0.35">
      <c r="A52" s="135" t="s">
        <v>88</v>
      </c>
      <c r="B52" s="134"/>
      <c r="C52" s="127"/>
      <c r="F52" s="132"/>
    </row>
    <row r="53" spans="1:7" ht="18.649999999999999" customHeight="1" x14ac:dyDescent="0.35">
      <c r="A53" s="135" t="s">
        <v>89</v>
      </c>
      <c r="B53" s="134"/>
      <c r="C53" s="127"/>
      <c r="F53" s="132"/>
    </row>
    <row r="54" spans="1:7" ht="18.649999999999999" customHeight="1" x14ac:dyDescent="0.35">
      <c r="A54" s="135" t="s">
        <v>90</v>
      </c>
      <c r="B54" s="134"/>
      <c r="C54" s="127"/>
      <c r="F54" s="132"/>
    </row>
    <row r="55" spans="1:7" ht="29" x14ac:dyDescent="0.35">
      <c r="A55" s="115" t="s">
        <v>35</v>
      </c>
      <c r="B55" s="99"/>
      <c r="C55" s="127"/>
    </row>
  </sheetData>
  <sheetProtection algorithmName="SHA-512" hashValue="meHaOxLV/iFsGlWLEcioDm8Bgt7n7cZAx+Ht9kKuv6mKuukDpmOMwdNNMxPTnnEUZCZzZpd8jfQwyfUWZykRYA==" saltValue="io72uo3koHz31584FideXg==" spinCount="100000" sheet="1" selectLockedCells="1"/>
  <mergeCells count="15">
    <mergeCell ref="A48:A50"/>
    <mergeCell ref="A1:A2"/>
    <mergeCell ref="B1:F2"/>
    <mergeCell ref="A27:A29"/>
    <mergeCell ref="A30:A31"/>
    <mergeCell ref="A32:A35"/>
    <mergeCell ref="A36:A38"/>
    <mergeCell ref="A39:A41"/>
    <mergeCell ref="A43:A45"/>
    <mergeCell ref="A5:A7"/>
    <mergeCell ref="A8:A10"/>
    <mergeCell ref="A11:A14"/>
    <mergeCell ref="A15:A18"/>
    <mergeCell ref="A19:A22"/>
    <mergeCell ref="A24:A25"/>
  </mergeCells>
  <pageMargins left="0.23622047244094491" right="0.23622047244094491" top="0.35433070866141736" bottom="0.35433070866141736" header="0.11811023622047245" footer="0.11811023622047245"/>
  <pageSetup scale="7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BA4E-B27D-4442-AD6A-91367C109F45}">
  <sheetPr>
    <pageSetUpPr fitToPage="1"/>
  </sheetPr>
  <dimension ref="A1:JC79"/>
  <sheetViews>
    <sheetView showGridLines="0" showRuler="0" topLeftCell="B46" zoomScaleNormal="100" zoomScalePageLayoutView="70" workbookViewId="0">
      <selection activeCell="H12" sqref="H12"/>
    </sheetView>
  </sheetViews>
  <sheetFormatPr defaultColWidth="0" defaultRowHeight="14.5" x14ac:dyDescent="0.35"/>
  <cols>
    <col min="1" max="1" width="0" hidden="1" customWidth="1"/>
    <col min="2" max="2" width="53.26953125" customWidth="1"/>
    <col min="3" max="3" width="28" customWidth="1"/>
    <col min="4" max="4" width="7.26953125" style="2" bestFit="1" customWidth="1"/>
    <col min="5" max="5" width="5.26953125" style="2" customWidth="1"/>
    <col min="6" max="6" width="8.7265625" style="2" customWidth="1"/>
    <col min="7" max="7" width="5" style="3" customWidth="1"/>
    <col min="8" max="8" width="43.81640625" style="2" customWidth="1"/>
    <col min="9" max="9" width="13.453125" style="4" customWidth="1"/>
    <col min="255" max="263" width="0" hidden="1" customWidth="1"/>
    <col min="264" max="16384" width="9" hidden="1"/>
  </cols>
  <sheetData>
    <row r="1" spans="1:262" ht="18.5" x14ac:dyDescent="0.45">
      <c r="B1" s="1" t="s">
        <v>36</v>
      </c>
      <c r="C1" s="1" t="s">
        <v>37</v>
      </c>
    </row>
    <row r="3" spans="1:262" ht="15.75" customHeight="1" thickBot="1" x14ac:dyDescent="0.4">
      <c r="B3" s="5"/>
      <c r="D3" s="145" t="s">
        <v>38</v>
      </c>
      <c r="E3" s="145"/>
      <c r="F3" s="145"/>
      <c r="H3" s="6"/>
    </row>
    <row r="4" spans="1:262" ht="16" thickBot="1" x14ac:dyDescent="0.4">
      <c r="A4" s="7"/>
      <c r="B4" s="8" t="s">
        <v>39</v>
      </c>
      <c r="C4" s="9" t="s">
        <v>40</v>
      </c>
      <c r="D4" s="10" t="s">
        <v>41</v>
      </c>
      <c r="E4" s="11" t="s">
        <v>42</v>
      </c>
      <c r="F4" s="12" t="s">
        <v>43</v>
      </c>
      <c r="G4" s="13" t="s">
        <v>44</v>
      </c>
      <c r="H4" s="12" t="s">
        <v>45</v>
      </c>
    </row>
    <row r="5" spans="1:262" ht="19" thickBot="1" x14ac:dyDescent="0.4">
      <c r="A5" s="14"/>
      <c r="B5" s="131" t="s">
        <v>4</v>
      </c>
      <c r="C5" s="15" t="s">
        <v>5</v>
      </c>
      <c r="D5" s="16"/>
      <c r="E5" s="17"/>
      <c r="F5" s="18" t="str">
        <f>IFERROR(AVERAGE(D5:E5)*G5,"")</f>
        <v/>
      </c>
      <c r="G5" s="19">
        <v>1</v>
      </c>
      <c r="H5" s="20"/>
    </row>
    <row r="6" spans="1:262" ht="14.25" customHeight="1" x14ac:dyDescent="0.35">
      <c r="A6" s="146" t="s">
        <v>46</v>
      </c>
      <c r="B6" s="148" t="s">
        <v>6</v>
      </c>
      <c r="C6" s="15" t="s">
        <v>5</v>
      </c>
      <c r="D6" s="21"/>
      <c r="E6" s="22"/>
      <c r="F6" s="18" t="str">
        <f t="shared" ref="F6:F34" si="0">IFERROR(AVERAGE(D6:E6)*G6,"")</f>
        <v/>
      </c>
      <c r="G6" s="19">
        <v>1</v>
      </c>
      <c r="H6" s="23"/>
    </row>
    <row r="7" spans="1:262" x14ac:dyDescent="0.35">
      <c r="A7" s="147"/>
      <c r="B7" s="149"/>
      <c r="C7" s="15" t="s">
        <v>47</v>
      </c>
      <c r="D7" s="24"/>
      <c r="E7" s="25"/>
      <c r="F7" s="18" t="str">
        <f t="shared" si="0"/>
        <v/>
      </c>
      <c r="G7" s="19">
        <v>1</v>
      </c>
      <c r="H7" s="26"/>
    </row>
    <row r="8" spans="1:262" ht="13.5" customHeight="1" x14ac:dyDescent="0.35">
      <c r="A8" s="147"/>
      <c r="B8" s="148" t="s">
        <v>9</v>
      </c>
      <c r="C8" s="27" t="s">
        <v>48</v>
      </c>
      <c r="D8" s="28"/>
      <c r="E8" s="29"/>
      <c r="F8" s="30" t="str">
        <f t="shared" si="0"/>
        <v/>
      </c>
      <c r="G8" s="31">
        <v>1</v>
      </c>
      <c r="H8" s="26"/>
    </row>
    <row r="9" spans="1:262" ht="13.5" customHeight="1" x14ac:dyDescent="0.35">
      <c r="A9" s="147"/>
      <c r="B9" s="150"/>
      <c r="C9" s="15" t="s">
        <v>10</v>
      </c>
      <c r="D9" s="24"/>
      <c r="E9" s="25"/>
      <c r="F9" s="18" t="str">
        <f t="shared" si="0"/>
        <v/>
      </c>
      <c r="G9" s="19">
        <v>1</v>
      </c>
      <c r="H9" s="26"/>
    </row>
    <row r="10" spans="1:262" x14ac:dyDescent="0.35">
      <c r="A10" s="147"/>
      <c r="B10" s="148" t="s">
        <v>11</v>
      </c>
      <c r="C10" s="15" t="s">
        <v>5</v>
      </c>
      <c r="D10" s="24"/>
      <c r="E10" s="25"/>
      <c r="F10" s="18" t="str">
        <f t="shared" si="0"/>
        <v/>
      </c>
      <c r="G10" s="19">
        <v>1</v>
      </c>
      <c r="H10" s="26"/>
    </row>
    <row r="11" spans="1:262" x14ac:dyDescent="0.35">
      <c r="A11" s="147"/>
      <c r="B11" s="150"/>
      <c r="C11" s="15" t="s">
        <v>49</v>
      </c>
      <c r="D11" s="24"/>
      <c r="E11" s="25"/>
      <c r="F11" s="18" t="str">
        <f t="shared" si="0"/>
        <v/>
      </c>
      <c r="G11" s="19">
        <v>1</v>
      </c>
      <c r="H11" s="26"/>
    </row>
    <row r="12" spans="1:262" s="4" customFormat="1" x14ac:dyDescent="0.35">
      <c r="A12" s="147"/>
      <c r="B12" s="151" t="s">
        <v>12</v>
      </c>
      <c r="C12" s="15" t="s">
        <v>5</v>
      </c>
      <c r="D12" s="24"/>
      <c r="E12" s="25"/>
      <c r="F12" s="18" t="str">
        <f t="shared" si="0"/>
        <v/>
      </c>
      <c r="G12" s="19">
        <v>1</v>
      </c>
      <c r="H12" s="26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</row>
    <row r="13" spans="1:262" s="4" customFormat="1" x14ac:dyDescent="0.35">
      <c r="A13" s="147"/>
      <c r="B13" s="152"/>
      <c r="C13" s="15" t="s">
        <v>50</v>
      </c>
      <c r="D13" s="24"/>
      <c r="E13" s="25"/>
      <c r="F13" s="18" t="str">
        <f t="shared" si="0"/>
        <v/>
      </c>
      <c r="G13" s="19">
        <v>1</v>
      </c>
      <c r="H13" s="26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</row>
    <row r="14" spans="1:262" s="4" customFormat="1" x14ac:dyDescent="0.35">
      <c r="A14" s="147"/>
      <c r="B14" s="148" t="s">
        <v>13</v>
      </c>
      <c r="C14" s="15" t="s">
        <v>5</v>
      </c>
      <c r="D14" s="24"/>
      <c r="E14" s="25"/>
      <c r="F14" s="18" t="str">
        <f t="shared" si="0"/>
        <v/>
      </c>
      <c r="G14" s="19">
        <v>1</v>
      </c>
      <c r="H14" s="26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</row>
    <row r="15" spans="1:262" s="4" customFormat="1" x14ac:dyDescent="0.35">
      <c r="A15" s="147"/>
      <c r="B15" s="149"/>
      <c r="C15" s="15" t="s">
        <v>50</v>
      </c>
      <c r="D15" s="24"/>
      <c r="E15" s="25"/>
      <c r="F15" s="18" t="str">
        <f t="shared" si="0"/>
        <v/>
      </c>
      <c r="G15" s="19">
        <v>1</v>
      </c>
      <c r="H15" s="26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</row>
    <row r="16" spans="1:262" s="4" customFormat="1" ht="16" thickBot="1" x14ac:dyDescent="0.4">
      <c r="A16" s="147"/>
      <c r="B16" s="32" t="s">
        <v>51</v>
      </c>
      <c r="C16" s="15" t="s">
        <v>52</v>
      </c>
      <c r="D16" s="33"/>
      <c r="E16" s="34"/>
      <c r="F16" s="18" t="str">
        <f t="shared" si="0"/>
        <v/>
      </c>
      <c r="G16" s="19">
        <v>1</v>
      </c>
      <c r="H16" s="2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</row>
    <row r="17" spans="1:262" s="4" customFormat="1" ht="15" customHeight="1" x14ac:dyDescent="0.35">
      <c r="A17" s="153" t="s">
        <v>53</v>
      </c>
      <c r="B17" s="35" t="s">
        <v>54</v>
      </c>
      <c r="C17" s="36" t="s">
        <v>55</v>
      </c>
      <c r="D17" s="16"/>
      <c r="E17" s="37"/>
      <c r="F17" s="18" t="str">
        <f t="shared" si="0"/>
        <v/>
      </c>
      <c r="G17" s="38">
        <v>1</v>
      </c>
      <c r="H17" s="39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</row>
    <row r="18" spans="1:262" s="4" customFormat="1" ht="15" customHeight="1" x14ac:dyDescent="0.35">
      <c r="A18" s="154"/>
      <c r="B18" s="128" t="s">
        <v>56</v>
      </c>
      <c r="C18" s="15" t="s">
        <v>57</v>
      </c>
      <c r="D18" s="24"/>
      <c r="E18" s="40"/>
      <c r="F18" s="18" t="str">
        <f t="shared" si="0"/>
        <v/>
      </c>
      <c r="G18" s="41">
        <v>1</v>
      </c>
      <c r="H18" s="4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</row>
    <row r="19" spans="1:262" s="4" customFormat="1" ht="15" customHeight="1" x14ac:dyDescent="0.35">
      <c r="A19" s="154"/>
      <c r="B19" s="156" t="s">
        <v>17</v>
      </c>
      <c r="C19" s="15" t="s">
        <v>7</v>
      </c>
      <c r="D19" s="24"/>
      <c r="E19" s="40"/>
      <c r="F19" s="18" t="str">
        <f t="shared" si="0"/>
        <v/>
      </c>
      <c r="G19" s="41">
        <v>1</v>
      </c>
      <c r="H19" s="4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</row>
    <row r="20" spans="1:262" s="4" customFormat="1" ht="15" customHeight="1" x14ac:dyDescent="0.35">
      <c r="A20" s="154"/>
      <c r="B20" s="156"/>
      <c r="C20" s="15" t="s">
        <v>8</v>
      </c>
      <c r="D20" s="24"/>
      <c r="E20" s="40"/>
      <c r="F20" s="18" t="str">
        <f t="shared" si="0"/>
        <v/>
      </c>
      <c r="G20" s="41">
        <v>1</v>
      </c>
      <c r="H20" s="4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</row>
    <row r="21" spans="1:262" s="4" customFormat="1" x14ac:dyDescent="0.35">
      <c r="A21" s="154"/>
      <c r="B21" s="156"/>
      <c r="C21" s="15" t="s">
        <v>10</v>
      </c>
      <c r="D21" s="24"/>
      <c r="E21" s="40"/>
      <c r="F21" s="18" t="str">
        <f t="shared" si="0"/>
        <v/>
      </c>
      <c r="G21" s="43">
        <v>1</v>
      </c>
      <c r="H21" s="4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</row>
    <row r="22" spans="1:262" s="4" customFormat="1" ht="15.5" x14ac:dyDescent="0.35">
      <c r="A22" s="154"/>
      <c r="B22" s="44">
        <v>8</v>
      </c>
      <c r="C22" s="15" t="s">
        <v>58</v>
      </c>
      <c r="D22" s="24"/>
      <c r="E22" s="40"/>
      <c r="F22" s="18" t="str">
        <f t="shared" si="0"/>
        <v/>
      </c>
      <c r="G22" s="43">
        <v>1</v>
      </c>
      <c r="H22" s="4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</row>
    <row r="23" spans="1:262" s="4" customFormat="1" ht="15" customHeight="1" x14ac:dyDescent="0.35">
      <c r="A23" s="154"/>
      <c r="B23" s="157" t="s">
        <v>19</v>
      </c>
      <c r="C23" s="15" t="s">
        <v>58</v>
      </c>
      <c r="D23" s="24"/>
      <c r="E23" s="25"/>
      <c r="F23" s="18" t="str">
        <f t="shared" si="0"/>
        <v/>
      </c>
      <c r="G23" s="43">
        <v>1</v>
      </c>
      <c r="H23" s="45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</row>
    <row r="24" spans="1:262" s="4" customFormat="1" x14ac:dyDescent="0.35">
      <c r="A24" s="154"/>
      <c r="B24" s="157"/>
      <c r="C24" s="15" t="s">
        <v>10</v>
      </c>
      <c r="D24" s="24"/>
      <c r="E24" s="25"/>
      <c r="F24" s="18" t="str">
        <f t="shared" si="0"/>
        <v/>
      </c>
      <c r="G24" s="43">
        <v>1</v>
      </c>
      <c r="H24" s="45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</row>
    <row r="25" spans="1:262" s="4" customFormat="1" x14ac:dyDescent="0.35">
      <c r="A25" s="154"/>
      <c r="B25" s="157"/>
      <c r="C25" s="15" t="s">
        <v>20</v>
      </c>
      <c r="D25" s="24"/>
      <c r="E25" s="25"/>
      <c r="F25" s="18" t="str">
        <f t="shared" si="0"/>
        <v/>
      </c>
      <c r="G25" s="43">
        <v>1</v>
      </c>
      <c r="H25" s="4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</row>
    <row r="26" spans="1:262" s="4" customFormat="1" ht="15" customHeight="1" x14ac:dyDescent="0.35">
      <c r="A26" s="154"/>
      <c r="B26" s="157" t="s">
        <v>21</v>
      </c>
      <c r="C26" s="15" t="s">
        <v>58</v>
      </c>
      <c r="D26" s="24"/>
      <c r="E26" s="25"/>
      <c r="F26" s="18" t="str">
        <f t="shared" si="0"/>
        <v/>
      </c>
      <c r="G26" s="43">
        <v>1</v>
      </c>
      <c r="H26" s="45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</row>
    <row r="27" spans="1:262" s="4" customFormat="1" x14ac:dyDescent="0.35">
      <c r="A27" s="154"/>
      <c r="B27" s="157"/>
      <c r="C27" s="15" t="s">
        <v>10</v>
      </c>
      <c r="D27" s="21"/>
      <c r="E27" s="22"/>
      <c r="F27" s="18" t="str">
        <f t="shared" si="0"/>
        <v/>
      </c>
      <c r="G27" s="43">
        <v>1</v>
      </c>
      <c r="H27" s="45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</row>
    <row r="28" spans="1:262" s="4" customFormat="1" ht="15.5" x14ac:dyDescent="0.35">
      <c r="A28" s="154"/>
      <c r="B28" s="128" t="s">
        <v>22</v>
      </c>
      <c r="C28" s="15" t="s">
        <v>59</v>
      </c>
      <c r="D28" s="24"/>
      <c r="E28" s="40"/>
      <c r="F28" s="18" t="str">
        <f t="shared" si="0"/>
        <v/>
      </c>
      <c r="G28" s="43">
        <v>1</v>
      </c>
      <c r="H28" s="45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</row>
    <row r="29" spans="1:262" s="4" customFormat="1" ht="15.5" x14ac:dyDescent="0.35">
      <c r="A29" s="154"/>
      <c r="B29" s="128" t="s">
        <v>27</v>
      </c>
      <c r="C29" s="15" t="s">
        <v>28</v>
      </c>
      <c r="D29" s="24"/>
      <c r="E29" s="40"/>
      <c r="F29" s="18" t="str">
        <f t="shared" si="0"/>
        <v/>
      </c>
      <c r="G29" s="43">
        <v>1</v>
      </c>
      <c r="H29" s="45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</row>
    <row r="30" spans="1:262" s="4" customFormat="1" ht="15.5" x14ac:dyDescent="0.35">
      <c r="A30" s="154"/>
      <c r="B30" s="46" t="s">
        <v>29</v>
      </c>
      <c r="C30" s="47" t="s">
        <v>50</v>
      </c>
      <c r="D30" s="24"/>
      <c r="E30" s="40"/>
      <c r="F30" s="18" t="str">
        <f t="shared" si="0"/>
        <v/>
      </c>
      <c r="G30" s="43">
        <v>1</v>
      </c>
      <c r="H30" s="45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</row>
    <row r="31" spans="1:262" s="4" customFormat="1" ht="15.5" x14ac:dyDescent="0.35">
      <c r="A31" s="154"/>
      <c r="B31" s="44" t="s">
        <v>30</v>
      </c>
      <c r="C31" s="15" t="s">
        <v>31</v>
      </c>
      <c r="D31" s="24"/>
      <c r="E31" s="40"/>
      <c r="F31" s="18" t="str">
        <f t="shared" si="0"/>
        <v/>
      </c>
      <c r="G31" s="43">
        <v>1</v>
      </c>
      <c r="H31" s="45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</row>
    <row r="32" spans="1:262" s="4" customFormat="1" ht="15.5" x14ac:dyDescent="0.35">
      <c r="A32" s="154"/>
      <c r="B32" s="129" t="s">
        <v>32</v>
      </c>
      <c r="C32" s="15" t="s">
        <v>33</v>
      </c>
      <c r="D32" s="24"/>
      <c r="E32" s="40"/>
      <c r="F32" s="18" t="str">
        <f t="shared" si="0"/>
        <v/>
      </c>
      <c r="G32" s="43">
        <v>1</v>
      </c>
      <c r="H32" s="45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</row>
    <row r="33" spans="1:262" s="4" customFormat="1" ht="15.5" x14ac:dyDescent="0.35">
      <c r="A33" s="154"/>
      <c r="B33" s="128" t="s">
        <v>34</v>
      </c>
      <c r="C33" s="15" t="s">
        <v>49</v>
      </c>
      <c r="D33" s="24"/>
      <c r="E33" s="40"/>
      <c r="F33" s="18" t="str">
        <f t="shared" si="0"/>
        <v/>
      </c>
      <c r="G33" s="43">
        <v>1</v>
      </c>
      <c r="H33" s="48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</row>
    <row r="34" spans="1:262" s="4" customFormat="1" ht="16" thickBot="1" x14ac:dyDescent="0.4">
      <c r="A34" s="155"/>
      <c r="B34" s="49" t="s">
        <v>35</v>
      </c>
      <c r="C34" s="50"/>
      <c r="D34" s="24"/>
      <c r="E34" s="51"/>
      <c r="F34" s="18" t="str">
        <f t="shared" si="0"/>
        <v/>
      </c>
      <c r="G34" s="52"/>
      <c r="H34" s="53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</row>
    <row r="35" spans="1:262" s="4" customFormat="1" ht="16" thickBot="1" x14ac:dyDescent="0.4">
      <c r="A35" s="54"/>
      <c r="B35" s="55" t="s">
        <v>60</v>
      </c>
      <c r="C35" s="56"/>
      <c r="D35" s="57"/>
      <c r="E35" s="58"/>
      <c r="F35" s="59">
        <f>IFERROR(IF(COUNT(F5:F34)&gt;4,(SUM(F5:F34)-MIN(F5:F34))/(COUNT(F5:F34)-1),AVERAGE(F5:F34)),0)</f>
        <v>0</v>
      </c>
      <c r="G35" s="60"/>
      <c r="H35" s="61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</row>
    <row r="36" spans="1:262" s="4" customFormat="1" ht="15" customHeight="1" x14ac:dyDescent="0.35">
      <c r="A36" s="158" t="s">
        <v>61</v>
      </c>
      <c r="B36" s="160" t="s">
        <v>7</v>
      </c>
      <c r="C36" s="36" t="s">
        <v>62</v>
      </c>
      <c r="D36" s="62"/>
      <c r="E36" s="63"/>
      <c r="F36" s="64"/>
      <c r="G36" s="19"/>
      <c r="H36" s="65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</row>
    <row r="37" spans="1:262" s="4" customFormat="1" x14ac:dyDescent="0.35">
      <c r="A37" s="159"/>
      <c r="B37" s="161"/>
      <c r="C37" s="66" t="s">
        <v>63</v>
      </c>
      <c r="D37" s="62"/>
      <c r="E37" s="67"/>
      <c r="F37" s="68"/>
      <c r="G37" s="19"/>
      <c r="H37" s="69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</row>
    <row r="38" spans="1:262" s="4" customFormat="1" x14ac:dyDescent="0.35">
      <c r="A38" s="159"/>
      <c r="B38" s="161"/>
      <c r="C38" s="15" t="s">
        <v>64</v>
      </c>
      <c r="D38" s="62"/>
      <c r="E38" s="67" t="s">
        <v>65</v>
      </c>
      <c r="F38" s="68"/>
      <c r="G38" s="19"/>
      <c r="H38" s="69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</row>
    <row r="39" spans="1:262" s="4" customFormat="1" x14ac:dyDescent="0.35">
      <c r="A39" s="159"/>
      <c r="B39" s="161"/>
      <c r="C39" s="15" t="s">
        <v>66</v>
      </c>
      <c r="D39" s="62"/>
      <c r="E39" s="67"/>
      <c r="F39" s="70"/>
      <c r="G39" s="19"/>
      <c r="H39" s="71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</row>
    <row r="40" spans="1:262" s="4" customFormat="1" ht="15" thickBot="1" x14ac:dyDescent="0.4">
      <c r="A40" s="159"/>
      <c r="B40" s="161"/>
      <c r="C40" s="72" t="s">
        <v>67</v>
      </c>
      <c r="D40" s="62"/>
      <c r="E40" s="73"/>
      <c r="F40" s="70"/>
      <c r="G40" s="19"/>
      <c r="H40" s="71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</row>
    <row r="41" spans="1:262" s="4" customFormat="1" ht="15" thickBot="1" x14ac:dyDescent="0.4">
      <c r="A41" s="159"/>
      <c r="B41" s="162"/>
      <c r="C41" s="74" t="s">
        <v>68</v>
      </c>
      <c r="D41" s="75" t="str">
        <f>IFERROR(AVERAGE(D36:D40),"")</f>
        <v/>
      </c>
      <c r="E41" s="62"/>
      <c r="F41" s="75">
        <f>E41</f>
        <v>0</v>
      </c>
      <c r="G41" s="19"/>
      <c r="H41" s="7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</row>
    <row r="42" spans="1:262" s="4" customFormat="1" x14ac:dyDescent="0.35">
      <c r="A42" s="159"/>
      <c r="B42" s="160" t="s">
        <v>8</v>
      </c>
      <c r="C42" s="77" t="s">
        <v>69</v>
      </c>
      <c r="D42" s="62"/>
      <c r="E42" s="78"/>
      <c r="F42" s="79"/>
      <c r="G42" s="19"/>
      <c r="H42" s="65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</row>
    <row r="43" spans="1:262" s="4" customFormat="1" x14ac:dyDescent="0.35">
      <c r="A43" s="159"/>
      <c r="B43" s="161"/>
      <c r="C43" s="15" t="s">
        <v>64</v>
      </c>
      <c r="D43" s="62"/>
      <c r="E43" s="67"/>
      <c r="F43" s="68"/>
      <c r="G43" s="19"/>
      <c r="H43" s="69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</row>
    <row r="44" spans="1:262" s="4" customFormat="1" x14ac:dyDescent="0.35">
      <c r="A44" s="159"/>
      <c r="B44" s="161"/>
      <c r="C44" s="15" t="s">
        <v>70</v>
      </c>
      <c r="D44" s="62"/>
      <c r="E44" s="67"/>
      <c r="F44" s="70"/>
      <c r="G44" s="19"/>
      <c r="H44" s="71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</row>
    <row r="45" spans="1:262" s="4" customFormat="1" ht="15" thickBot="1" x14ac:dyDescent="0.4">
      <c r="A45" s="159"/>
      <c r="B45" s="161"/>
      <c r="C45" s="72" t="s">
        <v>71</v>
      </c>
      <c r="D45" s="62"/>
      <c r="E45" s="73"/>
      <c r="F45" s="70"/>
      <c r="G45" s="19"/>
      <c r="H45" s="71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</row>
    <row r="46" spans="1:262" ht="15" thickBot="1" x14ac:dyDescent="0.4">
      <c r="A46" s="159"/>
      <c r="B46" s="162"/>
      <c r="C46" s="74" t="s">
        <v>72</v>
      </c>
      <c r="D46" s="75" t="str">
        <f>IFERROR(AVERAGE(D42:D45),"")</f>
        <v/>
      </c>
      <c r="E46" s="80"/>
      <c r="F46" s="75">
        <f>E46</f>
        <v>0</v>
      </c>
      <c r="G46" s="19"/>
      <c r="H46" s="76"/>
    </row>
    <row r="47" spans="1:262" x14ac:dyDescent="0.35">
      <c r="A47" s="159"/>
      <c r="B47" s="160" t="s">
        <v>10</v>
      </c>
      <c r="C47" s="36" t="s">
        <v>62</v>
      </c>
      <c r="D47" s="62"/>
      <c r="E47" s="63"/>
      <c r="F47" s="64"/>
      <c r="G47" s="19"/>
      <c r="H47" s="65"/>
    </row>
    <row r="48" spans="1:262" x14ac:dyDescent="0.35">
      <c r="A48" s="159"/>
      <c r="B48" s="161"/>
      <c r="C48" s="15" t="s">
        <v>64</v>
      </c>
      <c r="D48" s="62"/>
      <c r="E48" s="67"/>
      <c r="F48" s="68"/>
      <c r="G48" s="19"/>
      <c r="H48" s="69"/>
    </row>
    <row r="49" spans="1:9" x14ac:dyDescent="0.35">
      <c r="A49" s="159"/>
      <c r="B49" s="161"/>
      <c r="C49" s="15" t="s">
        <v>70</v>
      </c>
      <c r="D49" s="62"/>
      <c r="E49" s="67"/>
      <c r="F49" s="68"/>
      <c r="G49" s="19"/>
      <c r="H49" s="69"/>
    </row>
    <row r="50" spans="1:9" ht="15" thickBot="1" x14ac:dyDescent="0.4">
      <c r="A50" s="159"/>
      <c r="B50" s="161"/>
      <c r="C50" s="72" t="s">
        <v>71</v>
      </c>
      <c r="D50" s="62"/>
      <c r="E50" s="81"/>
      <c r="F50" s="70"/>
      <c r="G50" s="19"/>
      <c r="H50" s="71"/>
    </row>
    <row r="51" spans="1:9" ht="15" thickBot="1" x14ac:dyDescent="0.4">
      <c r="A51" s="159"/>
      <c r="B51" s="162"/>
      <c r="C51" s="74" t="s">
        <v>73</v>
      </c>
      <c r="D51" s="75" t="str">
        <f>IFERROR(AVERAGE(D47:D50),"")</f>
        <v/>
      </c>
      <c r="E51" s="62"/>
      <c r="F51" s="75">
        <f>E51</f>
        <v>0</v>
      </c>
      <c r="G51" s="19"/>
      <c r="H51" s="76"/>
    </row>
    <row r="52" spans="1:9" ht="15" thickBot="1" x14ac:dyDescent="0.4">
      <c r="A52" s="159"/>
      <c r="B52" s="163" t="s">
        <v>5</v>
      </c>
      <c r="C52" s="82" t="s">
        <v>74</v>
      </c>
      <c r="D52" s="62"/>
      <c r="E52" s="83"/>
      <c r="F52" s="84"/>
      <c r="G52" s="19"/>
      <c r="H52" s="85"/>
    </row>
    <row r="53" spans="1:9" ht="15" thickBot="1" x14ac:dyDescent="0.4">
      <c r="A53" s="159"/>
      <c r="B53" s="164"/>
      <c r="C53" s="82" t="s">
        <v>75</v>
      </c>
      <c r="D53" s="62"/>
      <c r="E53" s="83"/>
      <c r="F53" s="84"/>
      <c r="G53" s="19"/>
      <c r="H53" s="85"/>
      <c r="I53" s="86"/>
    </row>
    <row r="54" spans="1:9" ht="15" thickBot="1" x14ac:dyDescent="0.4">
      <c r="A54" s="159"/>
      <c r="B54" s="164"/>
      <c r="C54" s="82" t="s">
        <v>76</v>
      </c>
      <c r="D54" s="62"/>
      <c r="E54" s="83"/>
      <c r="F54" s="84"/>
      <c r="G54" s="19"/>
      <c r="H54" s="85"/>
      <c r="I54" s="86"/>
    </row>
    <row r="55" spans="1:9" ht="15" thickBot="1" x14ac:dyDescent="0.4">
      <c r="A55" s="159"/>
      <c r="B55" s="165"/>
      <c r="C55" s="74" t="s">
        <v>77</v>
      </c>
      <c r="D55" s="75" t="str">
        <f>IFERROR(AVERAGE(D52:D54),"")</f>
        <v/>
      </c>
      <c r="E55" s="62"/>
      <c r="F55" s="75">
        <f>E55</f>
        <v>0</v>
      </c>
      <c r="G55" s="19"/>
      <c r="H55" s="76"/>
      <c r="I55" s="86"/>
    </row>
    <row r="56" spans="1:9" x14ac:dyDescent="0.35">
      <c r="A56" s="159"/>
      <c r="B56" s="160" t="s">
        <v>78</v>
      </c>
      <c r="C56" s="77" t="s">
        <v>79</v>
      </c>
      <c r="D56" s="62"/>
      <c r="E56" s="78"/>
      <c r="F56" s="79"/>
      <c r="G56" s="19"/>
      <c r="H56" s="65"/>
    </row>
    <row r="57" spans="1:9" ht="15" thickBot="1" x14ac:dyDescent="0.4">
      <c r="A57" s="159"/>
      <c r="B57" s="161"/>
      <c r="C57" s="87" t="s">
        <v>80</v>
      </c>
      <c r="D57" s="62"/>
      <c r="E57" s="81"/>
      <c r="F57" s="70"/>
      <c r="G57" s="88"/>
      <c r="H57" s="71"/>
      <c r="I57" s="86"/>
    </row>
    <row r="58" spans="1:9" x14ac:dyDescent="0.35">
      <c r="A58" s="159"/>
      <c r="B58" s="161"/>
      <c r="C58" s="89" t="s">
        <v>81</v>
      </c>
      <c r="D58" s="75" t="str">
        <f>IFERROR(AVERAGE(D56:D57)*1.1,"")</f>
        <v/>
      </c>
      <c r="E58" s="62"/>
      <c r="F58" s="75">
        <f>E58*G58</f>
        <v>0</v>
      </c>
      <c r="G58" s="88">
        <v>1.1000000000000001</v>
      </c>
      <c r="H58" s="76"/>
    </row>
    <row r="59" spans="1:9" ht="21" x14ac:dyDescent="0.5">
      <c r="A59" s="159"/>
      <c r="B59" s="90" t="s">
        <v>82</v>
      </c>
      <c r="C59" s="91"/>
      <c r="D59" s="67"/>
      <c r="E59" s="62"/>
      <c r="F59" s="92"/>
      <c r="G59" s="93"/>
      <c r="H59" s="67"/>
    </row>
    <row r="60" spans="1:9" x14ac:dyDescent="0.35">
      <c r="A60" s="159"/>
      <c r="B60" s="94" t="s">
        <v>83</v>
      </c>
      <c r="C60" s="95"/>
      <c r="D60" s="81"/>
      <c r="E60" s="81"/>
      <c r="F60" s="75">
        <f>((F41*1.5)+E59+(G60*2))/4.5</f>
        <v>0</v>
      </c>
      <c r="G60" s="96">
        <f>AVERAGE(LARGE(F46:F58,{1,2}))</f>
        <v>0</v>
      </c>
      <c r="H60" s="97"/>
    </row>
    <row r="61" spans="1:9" ht="15" thickBot="1" x14ac:dyDescent="0.4">
      <c r="B61" s="98" t="s">
        <v>84</v>
      </c>
      <c r="C61" s="99"/>
      <c r="D61" s="67"/>
      <c r="E61" s="62"/>
      <c r="F61" s="100"/>
      <c r="G61" s="93"/>
      <c r="H61" s="101"/>
    </row>
    <row r="62" spans="1:9" ht="25.5" customHeight="1" thickBot="1" x14ac:dyDescent="0.65">
      <c r="A62" s="130"/>
      <c r="B62" s="102" t="s">
        <v>85</v>
      </c>
      <c r="C62" s="103"/>
      <c r="D62" s="104"/>
      <c r="E62" s="104"/>
      <c r="F62" s="105">
        <f>(F35*0.4)+(F60*0.4)+(E61*0.2)</f>
        <v>0</v>
      </c>
      <c r="G62" s="106"/>
      <c r="H62" s="107"/>
    </row>
    <row r="66" spans="1:254" x14ac:dyDescent="0.35">
      <c r="N66" s="2"/>
      <c r="O66" s="2"/>
      <c r="P66" s="4"/>
      <c r="Q66" s="108"/>
    </row>
    <row r="67" spans="1:254" x14ac:dyDescent="0.35">
      <c r="B67" s="109"/>
      <c r="C67" s="109"/>
      <c r="N67" s="110"/>
      <c r="O67" s="2"/>
      <c r="P67" s="111"/>
      <c r="Q67" s="112"/>
      <c r="R67" s="113"/>
    </row>
    <row r="68" spans="1:254" x14ac:dyDescent="0.35">
      <c r="N68" s="2"/>
      <c r="O68" s="2"/>
      <c r="P68" s="111"/>
      <c r="Q68" s="112"/>
      <c r="R68" s="113"/>
    </row>
    <row r="69" spans="1:254" x14ac:dyDescent="0.35">
      <c r="N69" s="2"/>
      <c r="O69" s="2"/>
      <c r="P69" s="111"/>
      <c r="Q69" s="112"/>
      <c r="R69" s="113"/>
    </row>
    <row r="70" spans="1:254" x14ac:dyDescent="0.35">
      <c r="N70" s="2"/>
      <c r="O70" s="2"/>
      <c r="P70" s="4"/>
      <c r="Q70" s="112"/>
    </row>
    <row r="71" spans="1:254" x14ac:dyDescent="0.35">
      <c r="N71" s="2"/>
      <c r="O71" s="2"/>
      <c r="P71" s="111"/>
      <c r="R71" s="113"/>
    </row>
    <row r="73" spans="1:254" x14ac:dyDescent="0.35">
      <c r="C73" s="114"/>
    </row>
    <row r="74" spans="1:254" x14ac:dyDescent="0.35">
      <c r="C74" s="114"/>
    </row>
    <row r="77" spans="1:254" s="2" customFormat="1" x14ac:dyDescent="0.35">
      <c r="A77"/>
      <c r="B77"/>
      <c r="C77"/>
      <c r="G77" s="3"/>
      <c r="I77" s="4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</row>
    <row r="78" spans="1:254" s="2" customFormat="1" x14ac:dyDescent="0.35">
      <c r="A78"/>
      <c r="B78"/>
      <c r="C78"/>
      <c r="G78" s="3"/>
      <c r="I78" s="4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</row>
    <row r="79" spans="1:254" s="2" customFormat="1" x14ac:dyDescent="0.35">
      <c r="A79"/>
      <c r="B79"/>
      <c r="C79"/>
      <c r="G79" s="3"/>
      <c r="I79" s="4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</row>
  </sheetData>
  <sheetProtection algorithmName="SHA-512" hashValue="kv96DlPhpn1EniEn1xZcsZ4+3Z0+nNleJ0bC9IivD//jxmrG2QyvBbaMR/wiWWbVOkBNhRiP3WMF4Fhht0in8A==" saltValue="VjFmmKzro/BPCxn/SsdF+w==" spinCount="100000" sheet="1" objects="1" scenarios="1" selectLockedCells="1"/>
  <mergeCells count="17">
    <mergeCell ref="A17:A34"/>
    <mergeCell ref="B19:B21"/>
    <mergeCell ref="B23:B25"/>
    <mergeCell ref="B26:B27"/>
    <mergeCell ref="A36:A60"/>
    <mergeCell ref="B36:B41"/>
    <mergeCell ref="B42:B46"/>
    <mergeCell ref="B47:B51"/>
    <mergeCell ref="B52:B55"/>
    <mergeCell ref="B56:B58"/>
    <mergeCell ref="D3:F3"/>
    <mergeCell ref="A6:A16"/>
    <mergeCell ref="B6:B7"/>
    <mergeCell ref="B8:B9"/>
    <mergeCell ref="B10:B11"/>
    <mergeCell ref="B12:B13"/>
    <mergeCell ref="B14:B15"/>
  </mergeCells>
  <dataValidations count="1">
    <dataValidation type="custom" allowBlank="1" showInputMessage="1" showErrorMessage="1" sqref="D5:D34 D52:D54 D56:D57 D42:D45 D36:D40 E51 E55 E58:E59 E61 E41 E23:E27 E5:E16 D47:D50" xr:uid="{9C43B42D-971B-486A-9875-ACE390228623}">
      <formula1>AND(MOD(D5,0.5)=0,OR(D5=0,D5&gt;0))</formula1>
    </dataValidation>
  </dataValidations>
  <pageMargins left="0.11811023622047245" right="7.874015748031496E-2" top="0.43307086614173229" bottom="0.15748031496062992" header="7.874015748031496E-2" footer="0.31496062992125984"/>
  <pageSetup paperSize="9" scale="67" fitToHeight="2" orientation="portrait" r:id="rId1"/>
  <headerFooter>
    <oddHeader xml:space="preserve">&amp;LKnapi:&amp;C&amp;26Gæðingafimi LH 2.stig&amp;RDómari:          </oddHeader>
    <oddFooter>&amp;CDómblað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Útfyllilisti</vt:lpstr>
      <vt:lpstr>Aukablað</vt:lpstr>
      <vt:lpstr>Aukablað!Print_Area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</dc:creator>
  <cp:keywords/>
  <dc:description/>
  <cp:lastModifiedBy>Eiríkur Vilhelm Sigurðarson</cp:lastModifiedBy>
  <cp:revision/>
  <dcterms:created xsi:type="dcterms:W3CDTF">2021-02-27T20:28:05Z</dcterms:created>
  <dcterms:modified xsi:type="dcterms:W3CDTF">2023-07-11T17:43:32Z</dcterms:modified>
  <cp:category/>
  <cp:contentStatus/>
</cp:coreProperties>
</file>